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12.8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E13"/>
  <c r="E11"/>
  <c r="E10"/>
  <c r="E9"/>
  <c r="F8"/>
  <c r="E6"/>
  <c r="E5"/>
  <c r="D5"/>
  <c r="B5"/>
  <c r="E4"/>
  <c r="D4"/>
  <c r="B4"/>
</calcChain>
</file>

<file path=xl/sharedStrings.xml><?xml version="1.0" encoding="utf-8"?>
<sst xmlns="http://schemas.openxmlformats.org/spreadsheetml/2006/main" count="56" uniqueCount="18">
  <si>
    <t>Livestock products (Kg)</t>
  </si>
  <si>
    <t>Livestock products</t>
  </si>
  <si>
    <t>Fresh Milk (liters)</t>
  </si>
  <si>
    <t>…</t>
  </si>
  <si>
    <t>Butter</t>
  </si>
  <si>
    <t>Cheese</t>
  </si>
  <si>
    <t>Dried Cheese (Chugu)</t>
  </si>
  <si>
    <t>Eggs (dozen)</t>
  </si>
  <si>
    <t>Fish</t>
  </si>
  <si>
    <t xml:space="preserve">Beef </t>
  </si>
  <si>
    <t>Pork</t>
  </si>
  <si>
    <t>Yak Meat</t>
  </si>
  <si>
    <t>Mutton</t>
  </si>
  <si>
    <t>Chicken</t>
  </si>
  <si>
    <t>Honey (liters)</t>
  </si>
  <si>
    <t>Wool</t>
  </si>
  <si>
    <t xml:space="preserve">Source: Dzongkhag Livestock Sector, Zhemgang </t>
  </si>
  <si>
    <t>Table 12.8: Livestock Productions, Zhemgang (2009-2014)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</si>
</sst>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4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left" vertical="center" indent="1"/>
    </xf>
    <xf numFmtId="0" fontId="3" fillId="0" borderId="0" xfId="0" applyNumberFormat="1" applyFont="1" applyBorder="1" applyAlignment="1">
      <alignment horizontal="right" vertical="center" indent="1"/>
    </xf>
    <xf numFmtId="0" fontId="3" fillId="0" borderId="0" xfId="2" applyNumberFormat="1" applyFont="1" applyFill="1" applyBorder="1" applyAlignment="1">
      <alignment horizontal="right" vertical="center" indent="1"/>
    </xf>
    <xf numFmtId="0" fontId="3" fillId="0" borderId="0" xfId="0" applyNumberFormat="1" applyFont="1" applyFill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vertical="center" indent="1"/>
    </xf>
    <xf numFmtId="1" fontId="3" fillId="0" borderId="0" xfId="0" applyNumberFormat="1" applyFont="1" applyFill="1" applyBorder="1" applyAlignment="1">
      <alignment horizontal="right" indent="1"/>
    </xf>
    <xf numFmtId="0" fontId="4" fillId="0" borderId="6" xfId="0" applyFont="1" applyFill="1" applyBorder="1" applyAlignment="1">
      <alignment horizontal="left" vertical="center" indent="1"/>
    </xf>
    <xf numFmtId="0" fontId="3" fillId="0" borderId="1" xfId="1" applyNumberFormat="1" applyFont="1" applyFill="1" applyBorder="1" applyAlignment="1">
      <alignment horizontal="right" vertical="center" indent="1"/>
    </xf>
    <xf numFmtId="0" fontId="3" fillId="0" borderId="1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lef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0" borderId="0" xfId="0" applyBorder="1"/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18"/>
  <sheetViews>
    <sheetView tabSelected="1" workbookViewId="0">
      <selection activeCell="G17" sqref="G17"/>
    </sheetView>
  </sheetViews>
  <sheetFormatPr defaultRowHeight="15"/>
  <cols>
    <col min="1" max="1" width="38.85546875" customWidth="1"/>
    <col min="2" max="2" width="11.5703125" bestFit="1" customWidth="1"/>
    <col min="4" max="5" width="11.5703125" bestFit="1" customWidth="1"/>
    <col min="6" max="6" width="19" bestFit="1" customWidth="1"/>
    <col min="7" max="7" width="9.85546875" bestFit="1" customWidth="1"/>
    <col min="257" max="257" width="38.85546875" customWidth="1"/>
    <col min="258" max="258" width="11.5703125" bestFit="1" customWidth="1"/>
    <col min="260" max="261" width="11.5703125" bestFit="1" customWidth="1"/>
    <col min="262" max="262" width="19" bestFit="1" customWidth="1"/>
    <col min="513" max="513" width="38.85546875" customWidth="1"/>
    <col min="514" max="514" width="11.5703125" bestFit="1" customWidth="1"/>
    <col min="516" max="517" width="11.5703125" bestFit="1" customWidth="1"/>
    <col min="518" max="518" width="19" bestFit="1" customWidth="1"/>
    <col min="769" max="769" width="38.85546875" customWidth="1"/>
    <col min="770" max="770" width="11.5703125" bestFit="1" customWidth="1"/>
    <col min="772" max="773" width="11.5703125" bestFit="1" customWidth="1"/>
    <col min="774" max="774" width="19" bestFit="1" customWidth="1"/>
    <col min="1025" max="1025" width="38.85546875" customWidth="1"/>
    <col min="1026" max="1026" width="11.5703125" bestFit="1" customWidth="1"/>
    <col min="1028" max="1029" width="11.5703125" bestFit="1" customWidth="1"/>
    <col min="1030" max="1030" width="19" bestFit="1" customWidth="1"/>
    <col min="1281" max="1281" width="38.85546875" customWidth="1"/>
    <col min="1282" max="1282" width="11.5703125" bestFit="1" customWidth="1"/>
    <col min="1284" max="1285" width="11.5703125" bestFit="1" customWidth="1"/>
    <col min="1286" max="1286" width="19" bestFit="1" customWidth="1"/>
    <col min="1537" max="1537" width="38.85546875" customWidth="1"/>
    <col min="1538" max="1538" width="11.5703125" bestFit="1" customWidth="1"/>
    <col min="1540" max="1541" width="11.5703125" bestFit="1" customWidth="1"/>
    <col min="1542" max="1542" width="19" bestFit="1" customWidth="1"/>
    <col min="1793" max="1793" width="38.85546875" customWidth="1"/>
    <col min="1794" max="1794" width="11.5703125" bestFit="1" customWidth="1"/>
    <col min="1796" max="1797" width="11.5703125" bestFit="1" customWidth="1"/>
    <col min="1798" max="1798" width="19" bestFit="1" customWidth="1"/>
    <col min="2049" max="2049" width="38.85546875" customWidth="1"/>
    <col min="2050" max="2050" width="11.5703125" bestFit="1" customWidth="1"/>
    <col min="2052" max="2053" width="11.5703125" bestFit="1" customWidth="1"/>
    <col min="2054" max="2054" width="19" bestFit="1" customWidth="1"/>
    <col min="2305" max="2305" width="38.85546875" customWidth="1"/>
    <col min="2306" max="2306" width="11.5703125" bestFit="1" customWidth="1"/>
    <col min="2308" max="2309" width="11.5703125" bestFit="1" customWidth="1"/>
    <col min="2310" max="2310" width="19" bestFit="1" customWidth="1"/>
    <col min="2561" max="2561" width="38.85546875" customWidth="1"/>
    <col min="2562" max="2562" width="11.5703125" bestFit="1" customWidth="1"/>
    <col min="2564" max="2565" width="11.5703125" bestFit="1" customWidth="1"/>
    <col min="2566" max="2566" width="19" bestFit="1" customWidth="1"/>
    <col min="2817" max="2817" width="38.85546875" customWidth="1"/>
    <col min="2818" max="2818" width="11.5703125" bestFit="1" customWidth="1"/>
    <col min="2820" max="2821" width="11.5703125" bestFit="1" customWidth="1"/>
    <col min="2822" max="2822" width="19" bestFit="1" customWidth="1"/>
    <col min="3073" max="3073" width="38.85546875" customWidth="1"/>
    <col min="3074" max="3074" width="11.5703125" bestFit="1" customWidth="1"/>
    <col min="3076" max="3077" width="11.5703125" bestFit="1" customWidth="1"/>
    <col min="3078" max="3078" width="19" bestFit="1" customWidth="1"/>
    <col min="3329" max="3329" width="38.85546875" customWidth="1"/>
    <col min="3330" max="3330" width="11.5703125" bestFit="1" customWidth="1"/>
    <col min="3332" max="3333" width="11.5703125" bestFit="1" customWidth="1"/>
    <col min="3334" max="3334" width="19" bestFit="1" customWidth="1"/>
    <col min="3585" max="3585" width="38.85546875" customWidth="1"/>
    <col min="3586" max="3586" width="11.5703125" bestFit="1" customWidth="1"/>
    <col min="3588" max="3589" width="11.5703125" bestFit="1" customWidth="1"/>
    <col min="3590" max="3590" width="19" bestFit="1" customWidth="1"/>
    <col min="3841" max="3841" width="38.85546875" customWidth="1"/>
    <col min="3842" max="3842" width="11.5703125" bestFit="1" customWidth="1"/>
    <col min="3844" max="3845" width="11.5703125" bestFit="1" customWidth="1"/>
    <col min="3846" max="3846" width="19" bestFit="1" customWidth="1"/>
    <col min="4097" max="4097" width="38.85546875" customWidth="1"/>
    <col min="4098" max="4098" width="11.5703125" bestFit="1" customWidth="1"/>
    <col min="4100" max="4101" width="11.5703125" bestFit="1" customWidth="1"/>
    <col min="4102" max="4102" width="19" bestFit="1" customWidth="1"/>
    <col min="4353" max="4353" width="38.85546875" customWidth="1"/>
    <col min="4354" max="4354" width="11.5703125" bestFit="1" customWidth="1"/>
    <col min="4356" max="4357" width="11.5703125" bestFit="1" customWidth="1"/>
    <col min="4358" max="4358" width="19" bestFit="1" customWidth="1"/>
    <col min="4609" max="4609" width="38.85546875" customWidth="1"/>
    <col min="4610" max="4610" width="11.5703125" bestFit="1" customWidth="1"/>
    <col min="4612" max="4613" width="11.5703125" bestFit="1" customWidth="1"/>
    <col min="4614" max="4614" width="19" bestFit="1" customWidth="1"/>
    <col min="4865" max="4865" width="38.85546875" customWidth="1"/>
    <col min="4866" max="4866" width="11.5703125" bestFit="1" customWidth="1"/>
    <col min="4868" max="4869" width="11.5703125" bestFit="1" customWidth="1"/>
    <col min="4870" max="4870" width="19" bestFit="1" customWidth="1"/>
    <col min="5121" max="5121" width="38.85546875" customWidth="1"/>
    <col min="5122" max="5122" width="11.5703125" bestFit="1" customWidth="1"/>
    <col min="5124" max="5125" width="11.5703125" bestFit="1" customWidth="1"/>
    <col min="5126" max="5126" width="19" bestFit="1" customWidth="1"/>
    <col min="5377" max="5377" width="38.85546875" customWidth="1"/>
    <col min="5378" max="5378" width="11.5703125" bestFit="1" customWidth="1"/>
    <col min="5380" max="5381" width="11.5703125" bestFit="1" customWidth="1"/>
    <col min="5382" max="5382" width="19" bestFit="1" customWidth="1"/>
    <col min="5633" max="5633" width="38.85546875" customWidth="1"/>
    <col min="5634" max="5634" width="11.5703125" bestFit="1" customWidth="1"/>
    <col min="5636" max="5637" width="11.5703125" bestFit="1" customWidth="1"/>
    <col min="5638" max="5638" width="19" bestFit="1" customWidth="1"/>
    <col min="5889" max="5889" width="38.85546875" customWidth="1"/>
    <col min="5890" max="5890" width="11.5703125" bestFit="1" customWidth="1"/>
    <col min="5892" max="5893" width="11.5703125" bestFit="1" customWidth="1"/>
    <col min="5894" max="5894" width="19" bestFit="1" customWidth="1"/>
    <col min="6145" max="6145" width="38.85546875" customWidth="1"/>
    <col min="6146" max="6146" width="11.5703125" bestFit="1" customWidth="1"/>
    <col min="6148" max="6149" width="11.5703125" bestFit="1" customWidth="1"/>
    <col min="6150" max="6150" width="19" bestFit="1" customWidth="1"/>
    <col min="6401" max="6401" width="38.85546875" customWidth="1"/>
    <col min="6402" max="6402" width="11.5703125" bestFit="1" customWidth="1"/>
    <col min="6404" max="6405" width="11.5703125" bestFit="1" customWidth="1"/>
    <col min="6406" max="6406" width="19" bestFit="1" customWidth="1"/>
    <col min="6657" max="6657" width="38.85546875" customWidth="1"/>
    <col min="6658" max="6658" width="11.5703125" bestFit="1" customWidth="1"/>
    <col min="6660" max="6661" width="11.5703125" bestFit="1" customWidth="1"/>
    <col min="6662" max="6662" width="19" bestFit="1" customWidth="1"/>
    <col min="6913" max="6913" width="38.85546875" customWidth="1"/>
    <col min="6914" max="6914" width="11.5703125" bestFit="1" customWidth="1"/>
    <col min="6916" max="6917" width="11.5703125" bestFit="1" customWidth="1"/>
    <col min="6918" max="6918" width="19" bestFit="1" customWidth="1"/>
    <col min="7169" max="7169" width="38.85546875" customWidth="1"/>
    <col min="7170" max="7170" width="11.5703125" bestFit="1" customWidth="1"/>
    <col min="7172" max="7173" width="11.5703125" bestFit="1" customWidth="1"/>
    <col min="7174" max="7174" width="19" bestFit="1" customWidth="1"/>
    <col min="7425" max="7425" width="38.85546875" customWidth="1"/>
    <col min="7426" max="7426" width="11.5703125" bestFit="1" customWidth="1"/>
    <col min="7428" max="7429" width="11.5703125" bestFit="1" customWidth="1"/>
    <col min="7430" max="7430" width="19" bestFit="1" customWidth="1"/>
    <col min="7681" max="7681" width="38.85546875" customWidth="1"/>
    <col min="7682" max="7682" width="11.5703125" bestFit="1" customWidth="1"/>
    <col min="7684" max="7685" width="11.5703125" bestFit="1" customWidth="1"/>
    <col min="7686" max="7686" width="19" bestFit="1" customWidth="1"/>
    <col min="7937" max="7937" width="38.85546875" customWidth="1"/>
    <col min="7938" max="7938" width="11.5703125" bestFit="1" customWidth="1"/>
    <col min="7940" max="7941" width="11.5703125" bestFit="1" customWidth="1"/>
    <col min="7942" max="7942" width="19" bestFit="1" customWidth="1"/>
    <col min="8193" max="8193" width="38.85546875" customWidth="1"/>
    <col min="8194" max="8194" width="11.5703125" bestFit="1" customWidth="1"/>
    <col min="8196" max="8197" width="11.5703125" bestFit="1" customWidth="1"/>
    <col min="8198" max="8198" width="19" bestFit="1" customWidth="1"/>
    <col min="8449" max="8449" width="38.85546875" customWidth="1"/>
    <col min="8450" max="8450" width="11.5703125" bestFit="1" customWidth="1"/>
    <col min="8452" max="8453" width="11.5703125" bestFit="1" customWidth="1"/>
    <col min="8454" max="8454" width="19" bestFit="1" customWidth="1"/>
    <col min="8705" max="8705" width="38.85546875" customWidth="1"/>
    <col min="8706" max="8706" width="11.5703125" bestFit="1" customWidth="1"/>
    <col min="8708" max="8709" width="11.5703125" bestFit="1" customWidth="1"/>
    <col min="8710" max="8710" width="19" bestFit="1" customWidth="1"/>
    <col min="8961" max="8961" width="38.85546875" customWidth="1"/>
    <col min="8962" max="8962" width="11.5703125" bestFit="1" customWidth="1"/>
    <col min="8964" max="8965" width="11.5703125" bestFit="1" customWidth="1"/>
    <col min="8966" max="8966" width="19" bestFit="1" customWidth="1"/>
    <col min="9217" max="9217" width="38.85546875" customWidth="1"/>
    <col min="9218" max="9218" width="11.5703125" bestFit="1" customWidth="1"/>
    <col min="9220" max="9221" width="11.5703125" bestFit="1" customWidth="1"/>
    <col min="9222" max="9222" width="19" bestFit="1" customWidth="1"/>
    <col min="9473" max="9473" width="38.85546875" customWidth="1"/>
    <col min="9474" max="9474" width="11.5703125" bestFit="1" customWidth="1"/>
    <col min="9476" max="9477" width="11.5703125" bestFit="1" customWidth="1"/>
    <col min="9478" max="9478" width="19" bestFit="1" customWidth="1"/>
    <col min="9729" max="9729" width="38.85546875" customWidth="1"/>
    <col min="9730" max="9730" width="11.5703125" bestFit="1" customWidth="1"/>
    <col min="9732" max="9733" width="11.5703125" bestFit="1" customWidth="1"/>
    <col min="9734" max="9734" width="19" bestFit="1" customWidth="1"/>
    <col min="9985" max="9985" width="38.85546875" customWidth="1"/>
    <col min="9986" max="9986" width="11.5703125" bestFit="1" customWidth="1"/>
    <col min="9988" max="9989" width="11.5703125" bestFit="1" customWidth="1"/>
    <col min="9990" max="9990" width="19" bestFit="1" customWidth="1"/>
    <col min="10241" max="10241" width="38.85546875" customWidth="1"/>
    <col min="10242" max="10242" width="11.5703125" bestFit="1" customWidth="1"/>
    <col min="10244" max="10245" width="11.5703125" bestFit="1" customWidth="1"/>
    <col min="10246" max="10246" width="19" bestFit="1" customWidth="1"/>
    <col min="10497" max="10497" width="38.85546875" customWidth="1"/>
    <col min="10498" max="10498" width="11.5703125" bestFit="1" customWidth="1"/>
    <col min="10500" max="10501" width="11.5703125" bestFit="1" customWidth="1"/>
    <col min="10502" max="10502" width="19" bestFit="1" customWidth="1"/>
    <col min="10753" max="10753" width="38.85546875" customWidth="1"/>
    <col min="10754" max="10754" width="11.5703125" bestFit="1" customWidth="1"/>
    <col min="10756" max="10757" width="11.5703125" bestFit="1" customWidth="1"/>
    <col min="10758" max="10758" width="19" bestFit="1" customWidth="1"/>
    <col min="11009" max="11009" width="38.85546875" customWidth="1"/>
    <col min="11010" max="11010" width="11.5703125" bestFit="1" customWidth="1"/>
    <col min="11012" max="11013" width="11.5703125" bestFit="1" customWidth="1"/>
    <col min="11014" max="11014" width="19" bestFit="1" customWidth="1"/>
    <col min="11265" max="11265" width="38.85546875" customWidth="1"/>
    <col min="11266" max="11266" width="11.5703125" bestFit="1" customWidth="1"/>
    <col min="11268" max="11269" width="11.5703125" bestFit="1" customWidth="1"/>
    <col min="11270" max="11270" width="19" bestFit="1" customWidth="1"/>
    <col min="11521" max="11521" width="38.85546875" customWidth="1"/>
    <col min="11522" max="11522" width="11.5703125" bestFit="1" customWidth="1"/>
    <col min="11524" max="11525" width="11.5703125" bestFit="1" customWidth="1"/>
    <col min="11526" max="11526" width="19" bestFit="1" customWidth="1"/>
    <col min="11777" max="11777" width="38.85546875" customWidth="1"/>
    <col min="11778" max="11778" width="11.5703125" bestFit="1" customWidth="1"/>
    <col min="11780" max="11781" width="11.5703125" bestFit="1" customWidth="1"/>
    <col min="11782" max="11782" width="19" bestFit="1" customWidth="1"/>
    <col min="12033" max="12033" width="38.85546875" customWidth="1"/>
    <col min="12034" max="12034" width="11.5703125" bestFit="1" customWidth="1"/>
    <col min="12036" max="12037" width="11.5703125" bestFit="1" customWidth="1"/>
    <col min="12038" max="12038" width="19" bestFit="1" customWidth="1"/>
    <col min="12289" max="12289" width="38.85546875" customWidth="1"/>
    <col min="12290" max="12290" width="11.5703125" bestFit="1" customWidth="1"/>
    <col min="12292" max="12293" width="11.5703125" bestFit="1" customWidth="1"/>
    <col min="12294" max="12294" width="19" bestFit="1" customWidth="1"/>
    <col min="12545" max="12545" width="38.85546875" customWidth="1"/>
    <col min="12546" max="12546" width="11.5703125" bestFit="1" customWidth="1"/>
    <col min="12548" max="12549" width="11.5703125" bestFit="1" customWidth="1"/>
    <col min="12550" max="12550" width="19" bestFit="1" customWidth="1"/>
    <col min="12801" max="12801" width="38.85546875" customWidth="1"/>
    <col min="12802" max="12802" width="11.5703125" bestFit="1" customWidth="1"/>
    <col min="12804" max="12805" width="11.5703125" bestFit="1" customWidth="1"/>
    <col min="12806" max="12806" width="19" bestFit="1" customWidth="1"/>
    <col min="13057" max="13057" width="38.85546875" customWidth="1"/>
    <col min="13058" max="13058" width="11.5703125" bestFit="1" customWidth="1"/>
    <col min="13060" max="13061" width="11.5703125" bestFit="1" customWidth="1"/>
    <col min="13062" max="13062" width="19" bestFit="1" customWidth="1"/>
    <col min="13313" max="13313" width="38.85546875" customWidth="1"/>
    <col min="13314" max="13314" width="11.5703125" bestFit="1" customWidth="1"/>
    <col min="13316" max="13317" width="11.5703125" bestFit="1" customWidth="1"/>
    <col min="13318" max="13318" width="19" bestFit="1" customWidth="1"/>
    <col min="13569" max="13569" width="38.85546875" customWidth="1"/>
    <col min="13570" max="13570" width="11.5703125" bestFit="1" customWidth="1"/>
    <col min="13572" max="13573" width="11.5703125" bestFit="1" customWidth="1"/>
    <col min="13574" max="13574" width="19" bestFit="1" customWidth="1"/>
    <col min="13825" max="13825" width="38.85546875" customWidth="1"/>
    <col min="13826" max="13826" width="11.5703125" bestFit="1" customWidth="1"/>
    <col min="13828" max="13829" width="11.5703125" bestFit="1" customWidth="1"/>
    <col min="13830" max="13830" width="19" bestFit="1" customWidth="1"/>
    <col min="14081" max="14081" width="38.85546875" customWidth="1"/>
    <col min="14082" max="14082" width="11.5703125" bestFit="1" customWidth="1"/>
    <col min="14084" max="14085" width="11.5703125" bestFit="1" customWidth="1"/>
    <col min="14086" max="14086" width="19" bestFit="1" customWidth="1"/>
    <col min="14337" max="14337" width="38.85546875" customWidth="1"/>
    <col min="14338" max="14338" width="11.5703125" bestFit="1" customWidth="1"/>
    <col min="14340" max="14341" width="11.5703125" bestFit="1" customWidth="1"/>
    <col min="14342" max="14342" width="19" bestFit="1" customWidth="1"/>
    <col min="14593" max="14593" width="38.85546875" customWidth="1"/>
    <col min="14594" max="14594" width="11.5703125" bestFit="1" customWidth="1"/>
    <col min="14596" max="14597" width="11.5703125" bestFit="1" customWidth="1"/>
    <col min="14598" max="14598" width="19" bestFit="1" customWidth="1"/>
    <col min="14849" max="14849" width="38.85546875" customWidth="1"/>
    <col min="14850" max="14850" width="11.5703125" bestFit="1" customWidth="1"/>
    <col min="14852" max="14853" width="11.5703125" bestFit="1" customWidth="1"/>
    <col min="14854" max="14854" width="19" bestFit="1" customWidth="1"/>
    <col min="15105" max="15105" width="38.85546875" customWidth="1"/>
    <col min="15106" max="15106" width="11.5703125" bestFit="1" customWidth="1"/>
    <col min="15108" max="15109" width="11.5703125" bestFit="1" customWidth="1"/>
    <col min="15110" max="15110" width="19" bestFit="1" customWidth="1"/>
    <col min="15361" max="15361" width="38.85546875" customWidth="1"/>
    <col min="15362" max="15362" width="11.5703125" bestFit="1" customWidth="1"/>
    <col min="15364" max="15365" width="11.5703125" bestFit="1" customWidth="1"/>
    <col min="15366" max="15366" width="19" bestFit="1" customWidth="1"/>
    <col min="15617" max="15617" width="38.85546875" customWidth="1"/>
    <col min="15618" max="15618" width="11.5703125" bestFit="1" customWidth="1"/>
    <col min="15620" max="15621" width="11.5703125" bestFit="1" customWidth="1"/>
    <col min="15622" max="15622" width="19" bestFit="1" customWidth="1"/>
    <col min="15873" max="15873" width="38.85546875" customWidth="1"/>
    <col min="15874" max="15874" width="11.5703125" bestFit="1" customWidth="1"/>
    <col min="15876" max="15877" width="11.5703125" bestFit="1" customWidth="1"/>
    <col min="15878" max="15878" width="19" bestFit="1" customWidth="1"/>
    <col min="16129" max="16129" width="38.85546875" customWidth="1"/>
    <col min="16130" max="16130" width="11.5703125" bestFit="1" customWidth="1"/>
    <col min="16132" max="16133" width="11.5703125" bestFit="1" customWidth="1"/>
    <col min="16134" max="16134" width="19" bestFit="1" customWidth="1"/>
  </cols>
  <sheetData>
    <row r="1" spans="1:7" s="2" customFormat="1" ht="16.5">
      <c r="A1" s="1" t="s">
        <v>17</v>
      </c>
      <c r="B1" s="1"/>
      <c r="C1" s="1"/>
      <c r="D1" s="1"/>
    </row>
    <row r="2" spans="1:7" s="2" customFormat="1" ht="15.75">
      <c r="A2" s="3" t="s">
        <v>0</v>
      </c>
      <c r="B2" s="4">
        <v>2009</v>
      </c>
      <c r="C2" s="4">
        <v>2010</v>
      </c>
      <c r="D2" s="4">
        <v>2011</v>
      </c>
      <c r="E2" s="4">
        <v>2012</v>
      </c>
      <c r="F2" s="4">
        <v>2013</v>
      </c>
      <c r="G2" s="4">
        <v>2014</v>
      </c>
    </row>
    <row r="3" spans="1:7" s="2" customFormat="1" ht="15.75">
      <c r="A3" s="3" t="s">
        <v>1</v>
      </c>
      <c r="B3" s="5"/>
      <c r="C3" s="5"/>
      <c r="D3" s="5"/>
      <c r="E3" s="5"/>
    </row>
    <row r="4" spans="1:7" s="2" customFormat="1" ht="15.75">
      <c r="A4" s="6" t="s">
        <v>2</v>
      </c>
      <c r="B4" s="7">
        <f>595.53*1000</f>
        <v>595530</v>
      </c>
      <c r="C4" s="8" t="s">
        <v>3</v>
      </c>
      <c r="D4" s="8">
        <f>543*1000</f>
        <v>543000</v>
      </c>
      <c r="E4" s="8">
        <f>600.05*1000</f>
        <v>600050</v>
      </c>
      <c r="F4" s="9">
        <v>851172</v>
      </c>
      <c r="G4" s="2">
        <v>865052</v>
      </c>
    </row>
    <row r="5" spans="1:7" s="2" customFormat="1" ht="15.75">
      <c r="A5" s="6" t="s">
        <v>4</v>
      </c>
      <c r="B5" s="7">
        <f>98.52*1000</f>
        <v>98520</v>
      </c>
      <c r="C5" s="8" t="s">
        <v>3</v>
      </c>
      <c r="D5" s="8">
        <f>32.42*1000</f>
        <v>32420</v>
      </c>
      <c r="E5" s="8">
        <f>31.9*1000</f>
        <v>31900</v>
      </c>
      <c r="F5" s="9">
        <v>40318</v>
      </c>
      <c r="G5" s="2">
        <v>36942</v>
      </c>
    </row>
    <row r="6" spans="1:7" s="2" customFormat="1" ht="15.75">
      <c r="A6" s="6" t="s">
        <v>5</v>
      </c>
      <c r="B6" s="7">
        <v>34197</v>
      </c>
      <c r="C6" s="8" t="s">
        <v>3</v>
      </c>
      <c r="D6" s="8">
        <v>6276</v>
      </c>
      <c r="E6" s="8">
        <f>57.05*1000</f>
        <v>57050</v>
      </c>
      <c r="F6" s="9">
        <v>69973</v>
      </c>
      <c r="G6" s="2">
        <v>60158</v>
      </c>
    </row>
    <row r="7" spans="1:7" s="2" customFormat="1" ht="15.75">
      <c r="A7" s="6" t="s">
        <v>6</v>
      </c>
      <c r="B7" s="10" t="s">
        <v>3</v>
      </c>
      <c r="C7" s="10" t="s">
        <v>3</v>
      </c>
      <c r="D7" s="10" t="s">
        <v>3</v>
      </c>
      <c r="E7" s="10" t="s">
        <v>3</v>
      </c>
      <c r="F7" s="9">
        <v>535</v>
      </c>
      <c r="G7" s="2">
        <v>40</v>
      </c>
    </row>
    <row r="8" spans="1:7" s="2" customFormat="1" ht="15.75">
      <c r="A8" s="6" t="s">
        <v>7</v>
      </c>
      <c r="B8" s="8" t="s">
        <v>3</v>
      </c>
      <c r="C8" s="8" t="s">
        <v>3</v>
      </c>
      <c r="D8" s="8">
        <v>50100</v>
      </c>
      <c r="E8" s="8"/>
      <c r="F8" s="11">
        <f>1596533/12</f>
        <v>133044.41666666666</v>
      </c>
    </row>
    <row r="9" spans="1:7" s="2" customFormat="1" ht="15.75">
      <c r="A9" s="6" t="s">
        <v>8</v>
      </c>
      <c r="B9" s="8" t="s">
        <v>3</v>
      </c>
      <c r="C9" s="8" t="s">
        <v>3</v>
      </c>
      <c r="D9" s="8">
        <v>500</v>
      </c>
      <c r="E9" s="8">
        <f>0.74*1000</f>
        <v>740</v>
      </c>
      <c r="F9" s="9">
        <v>993</v>
      </c>
      <c r="G9" s="2">
        <v>2020</v>
      </c>
    </row>
    <row r="10" spans="1:7" s="2" customFormat="1" ht="15.75">
      <c r="A10" s="6" t="s">
        <v>9</v>
      </c>
      <c r="B10" s="8" t="s">
        <v>3</v>
      </c>
      <c r="C10" s="8" t="s">
        <v>3</v>
      </c>
      <c r="D10" s="8">
        <v>30970</v>
      </c>
      <c r="E10" s="8">
        <f>6.5*1000</f>
        <v>6500</v>
      </c>
      <c r="F10" s="9">
        <v>6650</v>
      </c>
      <c r="G10" s="2">
        <v>10896</v>
      </c>
    </row>
    <row r="11" spans="1:7" s="2" customFormat="1" ht="15.75">
      <c r="A11" s="6" t="s">
        <v>10</v>
      </c>
      <c r="B11" s="8" t="s">
        <v>3</v>
      </c>
      <c r="C11" s="8" t="s">
        <v>3</v>
      </c>
      <c r="D11" s="8">
        <v>24110</v>
      </c>
      <c r="E11" s="8">
        <f>31.29*1000</f>
        <v>31290</v>
      </c>
      <c r="F11" s="9">
        <v>22800</v>
      </c>
      <c r="G11" s="2">
        <v>13545</v>
      </c>
    </row>
    <row r="12" spans="1:7" s="2" customFormat="1" ht="15.75">
      <c r="A12" s="6" t="s">
        <v>11</v>
      </c>
      <c r="B12" s="10" t="s">
        <v>3</v>
      </c>
      <c r="C12" s="10" t="s">
        <v>3</v>
      </c>
      <c r="D12" s="10" t="s">
        <v>3</v>
      </c>
      <c r="E12" s="10" t="s">
        <v>3</v>
      </c>
      <c r="F12" s="9" t="s">
        <v>3</v>
      </c>
      <c r="G12" s="2" t="s">
        <v>3</v>
      </c>
    </row>
    <row r="13" spans="1:7" s="2" customFormat="1" ht="15.75">
      <c r="A13" s="6" t="s">
        <v>12</v>
      </c>
      <c r="B13" s="8" t="s">
        <v>3</v>
      </c>
      <c r="C13" s="8" t="s">
        <v>3</v>
      </c>
      <c r="D13" s="8" t="s">
        <v>3</v>
      </c>
      <c r="E13" s="8">
        <f>0.04*1000</f>
        <v>40</v>
      </c>
      <c r="F13" s="9" t="s">
        <v>3</v>
      </c>
      <c r="G13" s="2">
        <v>225</v>
      </c>
    </row>
    <row r="14" spans="1:7" s="2" customFormat="1" ht="15.75">
      <c r="A14" s="6" t="s">
        <v>13</v>
      </c>
      <c r="B14" s="8" t="s">
        <v>3</v>
      </c>
      <c r="C14" s="8" t="s">
        <v>3</v>
      </c>
      <c r="D14" s="8">
        <v>1600</v>
      </c>
      <c r="E14" s="8">
        <f>1.15*1000</f>
        <v>1150</v>
      </c>
      <c r="F14" s="9">
        <v>2247</v>
      </c>
      <c r="G14" s="2">
        <v>1620</v>
      </c>
    </row>
    <row r="15" spans="1:7" s="2" customFormat="1" ht="15.75">
      <c r="A15" s="6" t="s">
        <v>14</v>
      </c>
      <c r="B15" s="10" t="s">
        <v>3</v>
      </c>
      <c r="C15" s="10" t="s">
        <v>3</v>
      </c>
      <c r="D15" s="10" t="s">
        <v>3</v>
      </c>
      <c r="E15" s="10" t="s">
        <v>3</v>
      </c>
      <c r="F15" s="9" t="s">
        <v>3</v>
      </c>
      <c r="G15" s="2" t="s">
        <v>3</v>
      </c>
    </row>
    <row r="16" spans="1:7" s="2" customFormat="1" ht="15.75">
      <c r="A16" s="12" t="s">
        <v>15</v>
      </c>
      <c r="B16" s="13" t="s">
        <v>3</v>
      </c>
      <c r="C16" s="13" t="s">
        <v>3</v>
      </c>
      <c r="D16" s="13" t="s">
        <v>3</v>
      </c>
      <c r="E16" s="13" t="s">
        <v>3</v>
      </c>
      <c r="F16" s="14" t="s">
        <v>3</v>
      </c>
      <c r="G16" s="14" t="s">
        <v>3</v>
      </c>
    </row>
    <row r="17" spans="1:5" s="2" customFormat="1" ht="15.75">
      <c r="A17" s="15" t="s">
        <v>16</v>
      </c>
      <c r="B17" s="16"/>
      <c r="C17" s="16"/>
      <c r="D17" s="16"/>
      <c r="E17" s="16"/>
    </row>
    <row r="18" spans="1:5">
      <c r="A18" s="17"/>
      <c r="B18" s="17"/>
      <c r="C18" s="17"/>
      <c r="D18" s="17"/>
      <c r="E18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2015-04-02T10:17:46Z</dcterms:created>
  <dcterms:modified xsi:type="dcterms:W3CDTF">2015-10-13T08:04:52Z</dcterms:modified>
</cp:coreProperties>
</file>